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rloc\Google Drive\Progetti\Futureinresearch\Rendicontazione\3_anno\Website\"/>
    </mc:Choice>
  </mc:AlternateContent>
  <bookViews>
    <workbookView xWindow="0" yWindow="0" windowWidth="20490" windowHeight="8040" activeTab="1"/>
  </bookViews>
  <sheets>
    <sheet name="Quadro sintetico" sheetId="4" r:id="rId1"/>
    <sheet name="Fabbisogni irrigui medi" sheetId="1" r:id="rId2"/>
    <sheet name="Fabbisogno per consorzio" sheetId="2" r:id="rId3"/>
    <sheet name="Fabbisogno colturale" sheetId="3" r:id="rId4"/>
    <sheet name="Superfici coltivate pugliesi" sheetId="5" r:id="rId5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2" l="1"/>
  <c r="F9" i="2"/>
  <c r="D9" i="2"/>
  <c r="C9" i="2"/>
  <c r="B9" i="2"/>
</calcChain>
</file>

<file path=xl/comments1.xml><?xml version="1.0" encoding="utf-8"?>
<comments xmlns="http://schemas.openxmlformats.org/spreadsheetml/2006/main">
  <authors>
    <author>Author</author>
  </authors>
  <commentList>
    <comment ref="C1" authorId="0" shapeId="0">
      <text>
        <r>
          <rPr>
            <b/>
            <sz val="8"/>
            <color indexed="81"/>
            <rFont val="Tahoma"/>
            <family val="2"/>
          </rPr>
          <t>Author:</t>
        </r>
        <r>
          <rPr>
            <sz val="8"/>
            <color indexed="81"/>
            <rFont val="Tahoma"/>
            <family val="2"/>
          </rPr>
          <t xml:space="preserve">
volume richiesto per soddisfare al 100% il fabbisogno irriguo delle colture. Tale dato rinviene dalle simulazioni effettuate dall’IRSA usando il modello di bilancio idrico a scala regionale. In particolare, è stato utilizzato il valore di fabbisogno irriguo SUP</t>
        </r>
      </text>
    </comment>
    <comment ref="D1" authorId="0" shapeId="0">
      <text>
        <r>
          <rPr>
            <b/>
            <sz val="8"/>
            <color indexed="81"/>
            <rFont val="Tahoma"/>
            <family val="2"/>
          </rPr>
          <t>Author:</t>
        </r>
        <r>
          <rPr>
            <sz val="8"/>
            <color indexed="81"/>
            <rFont val="Tahoma"/>
            <family val="2"/>
          </rPr>
          <t xml:space="preserve">
ogni Consorzio ha fornito il dato relativo ai volumi di acqua erogati agli agricoltori durante diversi anni. Per l’analisi è stato utilizzato il valore medio annuo</t>
        </r>
      </text>
    </comment>
    <comment ref="E1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 </t>
        </r>
        <r>
          <rPr>
            <sz val="8"/>
            <color indexed="81"/>
            <rFont val="Tahoma"/>
            <family val="2"/>
          </rPr>
          <t>valore adimensionale dato dal rapporto tra il volume erogato dal Consorzio e il fabbisogno irriguo delle colture</t>
        </r>
      </text>
    </comment>
    <comment ref="F1" authorId="0" shapeId="0">
      <text>
        <r>
          <rPr>
            <b/>
            <sz val="8"/>
            <color indexed="81"/>
            <rFont val="Tahoma"/>
            <family val="2"/>
          </rPr>
          <t>Author:</t>
        </r>
        <r>
          <rPr>
            <sz val="8"/>
            <color indexed="81"/>
            <rFont val="Tahoma"/>
            <family val="2"/>
          </rPr>
          <t xml:space="preserve">
si è ipotizzato che l’acqua prelevata dalla falda direttamente dagli agricoltori con i loro pozzi privati corrisponda alla differenza tra i volumi richiesti per irrigare le colture e quelli effettivamente resi disponibili dal Consorzio</t>
        </r>
      </text>
    </comment>
    <comment ref="G1" authorId="0" shapeId="0">
      <text>
        <r>
          <rPr>
            <b/>
            <sz val="8"/>
            <color indexed="81"/>
            <rFont val="Tahoma"/>
            <family val="2"/>
          </rPr>
          <t>Author:</t>
        </r>
        <r>
          <rPr>
            <sz val="8"/>
            <color indexed="81"/>
            <rFont val="Tahoma"/>
            <family val="2"/>
          </rPr>
          <t xml:space="preserve">
corrisponde al volume massimo di acqua di falda concesso in dotazione ai pozzi autorizzati, interni all’area dei comprensori irrigui consortili</t>
        </r>
      </text>
    </comment>
  </commentList>
</comments>
</file>

<file path=xl/sharedStrings.xml><?xml version="1.0" encoding="utf-8"?>
<sst xmlns="http://schemas.openxmlformats.org/spreadsheetml/2006/main" count="145" uniqueCount="121">
  <si>
    <t>Fabbisogni irrigui medi SUP  (m3/anno)</t>
  </si>
  <si>
    <t>CONSORZIO</t>
  </si>
  <si>
    <t>Gennaio</t>
  </si>
  <si>
    <t>Febbraio</t>
  </si>
  <si>
    <t>Marzo</t>
  </si>
  <si>
    <t>Aprile</t>
  </si>
  <si>
    <t>Maggio</t>
  </si>
  <si>
    <t>Giugno</t>
  </si>
  <si>
    <t>Luglio</t>
  </si>
  <si>
    <t>Agosto</t>
  </si>
  <si>
    <t>Settembre</t>
  </si>
  <si>
    <t>Ottobre</t>
  </si>
  <si>
    <t>Novembre</t>
  </si>
  <si>
    <t>Dicembre</t>
  </si>
  <si>
    <t>Anno</t>
  </si>
  <si>
    <t>GARGANO</t>
  </si>
  <si>
    <t>177,6</t>
  </si>
  <si>
    <t>CAPITANATA</t>
  </si>
  <si>
    <t>TERRE D’APULIA</t>
  </si>
  <si>
    <t>STORNARA E TARA</t>
  </si>
  <si>
    <t>ARNEO</t>
  </si>
  <si>
    <t>UGENTO LI FOGGI</t>
  </si>
  <si>
    <t>412,92</t>
  </si>
  <si>
    <t>ARIF</t>
  </si>
  <si>
    <t>TOTALE</t>
  </si>
  <si>
    <t>SAU servita (ha)</t>
  </si>
  <si>
    <t>Fabbisogno irriguo (m3/anno)</t>
  </si>
  <si>
    <t>Volume erogato  (m3/anno)</t>
  </si>
  <si>
    <t>Stress idrico colturale</t>
  </si>
  <si>
    <t>Presunto emungimento da falda (m3/anno)</t>
  </si>
  <si>
    <t>Volume massimo da pozzi (m3/anno)</t>
  </si>
  <si>
    <t>Fabbisogno irriguo: volume richiesto per soddisfare al 100% il fabbisogno irriguo delle colture. Tale dato rinviene dalle simulazioni effettuate dall’IRSA usando il modello di bilancio idrico a scala regionale. In particolare, è stato utilizzato il valore di fabbisogno irriguo SUP</t>
  </si>
  <si>
    <t>Volume erogato da Consorzio: ogni Consorzio ha fornito il dato relativo ai volumi di acqua erogati agli agricoltori durante diversi anni. Per l’analisi è stato utilizzato il valore medio annuo</t>
  </si>
  <si>
    <t>Stress idrico colturale: valore adimensionale dato dal rapporto tra il volume erogato dal Consorzio e il fabbisogno irriguo delle colture</t>
  </si>
  <si>
    <t>Presunto emungimento dalla falda: si è ipotizzato che l’acqua prelevata dalla falda direttamente dagli agricoltori con i loro pozzi privati corrisponda alla differenza tra i volumi richiesti per irrigare le colture e quelli effettivamente resi disponibili dal Consorzio</t>
  </si>
  <si>
    <t>Volume massimo da pozzi: corrisponde al volume massimo di acqua di falda concesso in dotazione ai pozzi autorizzati, interni all’area dei comprensori irrigui consortili</t>
  </si>
  <si>
    <t xml:space="preserve">Consorzio </t>
  </si>
  <si>
    <t>Comprensorio</t>
  </si>
  <si>
    <t>Area irrigata (ha)</t>
  </si>
  <si>
    <t>Fabbisogno annuo (m3)</t>
  </si>
  <si>
    <t>Fabbisogno specifico (mc/ha)</t>
  </si>
  <si>
    <t>Fortore</t>
  </si>
  <si>
    <t>Sx Ofanto</t>
  </si>
  <si>
    <t>Minervino Alto</t>
  </si>
  <si>
    <t>Locona</t>
  </si>
  <si>
    <t>Sinni Metaponto Uni sett. IV-V</t>
  </si>
  <si>
    <t>Sinni Vidis</t>
  </si>
  <si>
    <t>Sinistra Bradano</t>
  </si>
  <si>
    <t>COLTURE</t>
  </si>
  <si>
    <t>fabbisogno unitario [mc/ha]</t>
  </si>
  <si>
    <t>Colture erbacee da pieno campo a ciclo primaverile estivo</t>
  </si>
  <si>
    <t>Colture in serra e sotto plastica</t>
  </si>
  <si>
    <t>Colture orticole a ciclo estivo-autunnale/primaverile</t>
  </si>
  <si>
    <t>Colture orticole a ciclo primaverile-estivo</t>
  </si>
  <si>
    <t>Frutteti e frutti minori irrigui</t>
  </si>
  <si>
    <t>Oliveti irrigui</t>
  </si>
  <si>
    <t>Prati stabili irrigui</t>
  </si>
  <si>
    <t>Vigneti irrigui</t>
  </si>
  <si>
    <t>Vite</t>
  </si>
  <si>
    <t>Olivo</t>
  </si>
  <si>
    <t>Grano Duro</t>
  </si>
  <si>
    <t xml:space="preserve">Provincia </t>
  </si>
  <si>
    <t>Superficie (ha)</t>
  </si>
  <si>
    <t>Produzione (qli)</t>
  </si>
  <si>
    <t>Provincia/Regione (%)</t>
  </si>
  <si>
    <t>Foggia</t>
  </si>
  <si>
    <t>52,5</t>
  </si>
  <si>
    <t>166,3</t>
  </si>
  <si>
    <t>Bari</t>
  </si>
  <si>
    <t>22,5</t>
  </si>
  <si>
    <t>99,8</t>
  </si>
  <si>
    <t>33,4</t>
  </si>
  <si>
    <t>568,5</t>
  </si>
  <si>
    <t>Taranto</t>
  </si>
  <si>
    <t>38,6</t>
  </si>
  <si>
    <t>29,57</t>
  </si>
  <si>
    <t>650,54</t>
  </si>
  <si>
    <t>Brindisi</t>
  </si>
  <si>
    <t>16,1</t>
  </si>
  <si>
    <t>63,6</t>
  </si>
  <si>
    <t>17,5</t>
  </si>
  <si>
    <t>402,5</t>
  </si>
  <si>
    <t>Lecce</t>
  </si>
  <si>
    <t>13,5</t>
  </si>
  <si>
    <t>90,55</t>
  </si>
  <si>
    <t>BAT</t>
  </si>
  <si>
    <t>16,3</t>
  </si>
  <si>
    <t>32,5</t>
  </si>
  <si>
    <t>15,1</t>
  </si>
  <si>
    <t>362,4</t>
  </si>
  <si>
    <t>Puglia</t>
  </si>
  <si>
    <t>377,55</t>
  </si>
  <si>
    <t>283,87</t>
  </si>
  <si>
    <t>altre aree</t>
  </si>
  <si>
    <t>il peso della Puglia (%)</t>
  </si>
  <si>
    <t>Sud Italia</t>
  </si>
  <si>
    <t>737,48</t>
  </si>
  <si>
    <t>Italia</t>
  </si>
  <si>
    <t>Superfici coltivate in ettari per le principali classi colturali pugliesi</t>
  </si>
  <si>
    <t>Colture</t>
  </si>
  <si>
    <t>Ortaggi</t>
  </si>
  <si>
    <t>Frutteti</t>
  </si>
  <si>
    <t>Erbacee</t>
  </si>
  <si>
    <t>Vigneti</t>
  </si>
  <si>
    <t>Seminativi</t>
  </si>
  <si>
    <t>Oliveti</t>
  </si>
  <si>
    <t>Pomodoro</t>
  </si>
  <si>
    <t>Mais</t>
  </si>
  <si>
    <t>Girasole</t>
  </si>
  <si>
    <t>Barbabietola</t>
  </si>
  <si>
    <t>Tabacco</t>
  </si>
  <si>
    <t>/</t>
  </si>
  <si>
    <t>Frumento</t>
  </si>
  <si>
    <t>Quadro sintetico della situazione di approvvigionamento di risorsa idrica a scopo irriguo</t>
  </si>
  <si>
    <t>Fabbisogno irriguo Puglia (Mm3)</t>
  </si>
  <si>
    <t>Fabbisogno irriguo distretti pugliesi</t>
  </si>
  <si>
    <t>Fabbisogno idrico distreti pugliesi soddisfatto dalla risorsa idrica superficiale</t>
  </si>
  <si>
    <t>Fabbisogno idrico distretti pugliesi soddisfatto dalla risorsa idrica sotterranea</t>
  </si>
  <si>
    <t>Fabbisogno idrico Puglia soddisfatto dalla risorsa idrica sotterranea</t>
  </si>
  <si>
    <t>Reflui recuperabili a sgravio della risorsa superficiale per i distretti pugliesi</t>
  </si>
  <si>
    <t>Reflui recuperabili a sgravio della risorsa sotterranea per i distretti pugliesi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</si>
</sst>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_-* #,##0_-;\-* #,##0_-;_-* &quot;-&quot;??_-;_-@_-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color theme="1"/>
      <name val="Times New Roman"/>
      <family val="1"/>
    </font>
    <font>
      <sz val="8"/>
      <color theme="1"/>
      <name val="Times New Roman"/>
      <family val="1"/>
    </font>
    <font>
      <sz val="5"/>
      <color theme="1"/>
      <name val="Calibri"/>
      <family val="2"/>
      <scheme val="minor"/>
    </font>
    <font>
      <sz val="12"/>
      <color theme="1"/>
      <name val="Times New Roman"/>
      <family val="1"/>
    </font>
    <font>
      <sz val="10"/>
      <color theme="1"/>
      <name val="Times New Roman"/>
      <family val="1"/>
    </font>
    <font>
      <sz val="5.5"/>
      <color theme="1"/>
      <name val="Calibri"/>
      <family val="2"/>
      <scheme val="minor"/>
    </font>
    <font>
      <sz val="6"/>
      <color theme="1"/>
      <name val="Calibri"/>
      <family val="2"/>
      <scheme val="minor"/>
    </font>
    <font>
      <b/>
      <i/>
      <sz val="10"/>
      <color theme="1"/>
      <name val="Times New Roman"/>
      <family val="1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0"/>
      <color theme="1"/>
      <name val="Times New Roman"/>
      <family val="1"/>
    </font>
    <font>
      <i/>
      <sz val="10"/>
      <color theme="1"/>
      <name val="Times New Roman"/>
      <family val="1"/>
    </font>
    <font>
      <b/>
      <sz val="8"/>
      <color indexed="81"/>
      <name val="Tahoma"/>
      <family val="2"/>
    </font>
    <font>
      <sz val="8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EDF2DB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ck">
        <color rgb="FF000000"/>
      </top>
      <bottom style="thick">
        <color rgb="FF000000"/>
      </bottom>
      <diagonal/>
    </border>
    <border>
      <left/>
      <right/>
      <top style="thick">
        <color rgb="FF000000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rgb="FF000000"/>
      </right>
      <top style="thick">
        <color rgb="FF000000"/>
      </top>
      <bottom style="thick">
        <color rgb="FF000000"/>
      </bottom>
      <diagonal/>
    </border>
    <border>
      <left/>
      <right style="medium">
        <color rgb="FF000000"/>
      </right>
      <top style="thick">
        <color rgb="FF000000"/>
      </top>
      <bottom style="thick">
        <color rgb="FF000000"/>
      </bottom>
      <diagonal/>
    </border>
    <border>
      <left/>
      <right style="medium">
        <color indexed="64"/>
      </right>
      <top style="thick">
        <color rgb="FF000000"/>
      </top>
      <bottom style="thick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/>
      <right style="medium">
        <color indexed="64"/>
      </right>
      <top style="thick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04">
    <xf numFmtId="0" fontId="0" fillId="0" borderId="0" xfId="0"/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 indent="1"/>
    </xf>
    <xf numFmtId="0" fontId="3" fillId="0" borderId="1" xfId="0" applyFont="1" applyBorder="1" applyAlignment="1">
      <alignment horizontal="left" vertical="center" wrapText="1" indent="2"/>
    </xf>
    <xf numFmtId="0" fontId="3" fillId="0" borderId="1" xfId="0" applyFont="1" applyBorder="1" applyAlignment="1">
      <alignment horizontal="left" vertical="center" wrapText="1"/>
    </xf>
    <xf numFmtId="3" fontId="4" fillId="0" borderId="1" xfId="0" applyNumberFormat="1" applyFont="1" applyBorder="1" applyAlignment="1">
      <alignment horizontal="left" vertical="center" wrapText="1" indent="2"/>
    </xf>
    <xf numFmtId="3" fontId="4" fillId="0" borderId="1" xfId="0" applyNumberFormat="1" applyFont="1" applyBorder="1" applyAlignment="1">
      <alignment horizontal="left" vertical="center" wrapText="1" indent="1"/>
    </xf>
    <xf numFmtId="0" fontId="4" fillId="0" borderId="1" xfId="0" applyFont="1" applyBorder="1" applyAlignment="1">
      <alignment horizontal="left" vertical="center" wrapText="1" indent="1"/>
    </xf>
    <xf numFmtId="3" fontId="3" fillId="0" borderId="1" xfId="0" applyNumberFormat="1" applyFont="1" applyBorder="1" applyAlignment="1">
      <alignment horizontal="left" vertical="center" wrapText="1" indent="1"/>
    </xf>
    <xf numFmtId="0" fontId="3" fillId="0" borderId="0" xfId="0" applyFont="1" applyBorder="1" applyAlignment="1">
      <alignment horizontal="left" vertical="center" wrapText="1"/>
    </xf>
    <xf numFmtId="3" fontId="3" fillId="0" borderId="0" xfId="0" applyNumberFormat="1" applyFont="1" applyBorder="1" applyAlignment="1">
      <alignment horizontal="left" vertical="center" wrapText="1" indent="1"/>
    </xf>
    <xf numFmtId="164" fontId="3" fillId="0" borderId="1" xfId="1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/>
    <xf numFmtId="43" fontId="3" fillId="0" borderId="1" xfId="1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 indent="3"/>
    </xf>
    <xf numFmtId="3" fontId="7" fillId="0" borderId="0" xfId="0" applyNumberFormat="1" applyFont="1" applyBorder="1" applyAlignment="1">
      <alignment horizontal="left" vertical="center" wrapText="1" indent="4"/>
    </xf>
    <xf numFmtId="0" fontId="7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3" fontId="7" fillId="0" borderId="0" xfId="0" applyNumberFormat="1" applyFont="1" applyBorder="1" applyAlignment="1">
      <alignment horizontal="left" vertical="center" wrapText="1" indent="3"/>
    </xf>
    <xf numFmtId="3" fontId="7" fillId="0" borderId="0" xfId="0" applyNumberFormat="1" applyFont="1" applyBorder="1" applyAlignment="1">
      <alignment horizontal="center" vertical="center" wrapText="1"/>
    </xf>
    <xf numFmtId="0" fontId="8" fillId="0" borderId="0" xfId="0" applyFont="1" applyBorder="1" applyAlignment="1">
      <alignment vertical="center" wrapText="1"/>
    </xf>
    <xf numFmtId="3" fontId="7" fillId="0" borderId="0" xfId="0" applyNumberFormat="1" applyFont="1" applyBorder="1" applyAlignment="1">
      <alignment horizontal="left" vertical="center" wrapText="1" indent="2"/>
    </xf>
    <xf numFmtId="0" fontId="9" fillId="0" borderId="0" xfId="0" applyFont="1" applyBorder="1" applyAlignment="1">
      <alignment vertical="center" wrapText="1"/>
    </xf>
    <xf numFmtId="164" fontId="3" fillId="0" borderId="1" xfId="1" applyNumberFormat="1" applyFont="1" applyBorder="1" applyAlignment="1">
      <alignment horizontal="left" vertical="center" wrapText="1"/>
    </xf>
    <xf numFmtId="3" fontId="7" fillId="0" borderId="0" xfId="0" applyNumberFormat="1" applyFont="1" applyBorder="1" applyAlignment="1">
      <alignment horizontal="left" vertical="center" wrapText="1" indent="5"/>
    </xf>
    <xf numFmtId="0" fontId="10" fillId="0" borderId="0" xfId="0" applyFont="1" applyBorder="1" applyAlignment="1">
      <alignment horizontal="left" vertical="center" wrapText="1" indent="3"/>
    </xf>
    <xf numFmtId="3" fontId="10" fillId="0" borderId="0" xfId="0" applyNumberFormat="1" applyFont="1" applyBorder="1" applyAlignment="1">
      <alignment horizontal="left" vertical="center" wrapText="1" indent="2"/>
    </xf>
    <xf numFmtId="3" fontId="10" fillId="0" borderId="0" xfId="0" applyNumberFormat="1" applyFont="1" applyBorder="1" applyAlignment="1">
      <alignment horizontal="left" vertical="center" wrapText="1" indent="4"/>
    </xf>
    <xf numFmtId="0" fontId="10" fillId="0" borderId="0" xfId="0" applyFont="1" applyBorder="1" applyAlignment="1">
      <alignment horizontal="center" vertical="center" wrapText="1"/>
    </xf>
    <xf numFmtId="0" fontId="11" fillId="2" borderId="1" xfId="0" applyFont="1" applyFill="1" applyBorder="1" applyAlignment="1">
      <alignment vertical="center"/>
    </xf>
    <xf numFmtId="0" fontId="11" fillId="2" borderId="1" xfId="0" applyFont="1" applyFill="1" applyBorder="1" applyAlignment="1">
      <alignment vertical="center" wrapText="1"/>
    </xf>
    <xf numFmtId="0" fontId="12" fillId="0" borderId="1" xfId="0" applyFont="1" applyBorder="1" applyAlignment="1">
      <alignment horizontal="left" vertical="center" wrapText="1"/>
    </xf>
    <xf numFmtId="3" fontId="12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13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3" fillId="0" borderId="6" xfId="0" applyFont="1" applyBorder="1" applyAlignment="1">
      <alignment vertical="center" wrapText="1"/>
    </xf>
    <xf numFmtId="0" fontId="13" fillId="0" borderId="7" xfId="0" applyFont="1" applyBorder="1" applyAlignment="1">
      <alignment vertical="center" wrapText="1"/>
    </xf>
    <xf numFmtId="0" fontId="13" fillId="0" borderId="8" xfId="0" applyFont="1" applyBorder="1" applyAlignment="1">
      <alignment vertical="center" wrapText="1"/>
    </xf>
    <xf numFmtId="0" fontId="13" fillId="0" borderId="9" xfId="0" applyFont="1" applyBorder="1" applyAlignment="1">
      <alignment vertical="center" wrapText="1"/>
    </xf>
    <xf numFmtId="0" fontId="13" fillId="0" borderId="10" xfId="0" applyFont="1" applyBorder="1" applyAlignment="1">
      <alignment vertical="center" wrapText="1"/>
    </xf>
    <xf numFmtId="0" fontId="13" fillId="0" borderId="11" xfId="0" applyFont="1" applyBorder="1" applyAlignment="1">
      <alignment vertical="center" wrapText="1"/>
    </xf>
    <xf numFmtId="0" fontId="13" fillId="0" borderId="12" xfId="0" applyFont="1" applyBorder="1" applyAlignment="1">
      <alignment vertical="center" wrapText="1"/>
    </xf>
    <xf numFmtId="0" fontId="13" fillId="0" borderId="13" xfId="0" applyFont="1" applyBorder="1" applyAlignment="1">
      <alignment horizontal="left" vertical="center" wrapText="1" indent="5"/>
    </xf>
    <xf numFmtId="0" fontId="13" fillId="0" borderId="14" xfId="0" applyFont="1" applyBorder="1" applyAlignment="1">
      <alignment horizontal="left" vertical="center" wrapText="1" indent="5"/>
    </xf>
    <xf numFmtId="0" fontId="14" fillId="0" borderId="16" xfId="0" applyFont="1" applyBorder="1" applyAlignment="1">
      <alignment horizontal="left" vertical="center" wrapText="1" indent="1"/>
    </xf>
    <xf numFmtId="3" fontId="7" fillId="0" borderId="16" xfId="0" applyNumberFormat="1" applyFont="1" applyBorder="1" applyAlignment="1">
      <alignment horizontal="center" vertical="center" wrapText="1"/>
    </xf>
    <xf numFmtId="3" fontId="7" fillId="0" borderId="17" xfId="0" applyNumberFormat="1" applyFont="1" applyBorder="1" applyAlignment="1">
      <alignment horizontal="left" vertical="center" wrapText="1" indent="4"/>
    </xf>
    <xf numFmtId="10" fontId="7" fillId="0" borderId="18" xfId="0" applyNumberFormat="1" applyFont="1" applyBorder="1" applyAlignment="1">
      <alignment horizontal="center" vertical="center" wrapText="1"/>
    </xf>
    <xf numFmtId="0" fontId="7" fillId="0" borderId="19" xfId="0" applyFont="1" applyBorder="1" applyAlignment="1">
      <alignment horizontal="left" vertical="center" wrapText="1" indent="3"/>
    </xf>
    <xf numFmtId="3" fontId="7" fillId="0" borderId="20" xfId="0" applyNumberFormat="1" applyFont="1" applyBorder="1" applyAlignment="1">
      <alignment horizontal="left" vertical="center" wrapText="1" indent="4"/>
    </xf>
    <xf numFmtId="10" fontId="7" fillId="0" borderId="21" xfId="0" applyNumberFormat="1" applyFont="1" applyBorder="1" applyAlignment="1">
      <alignment horizontal="center" vertical="center" wrapText="1"/>
    </xf>
    <xf numFmtId="0" fontId="7" fillId="0" borderId="22" xfId="0" applyFont="1" applyBorder="1" applyAlignment="1">
      <alignment horizontal="left" vertical="center" wrapText="1" indent="3"/>
    </xf>
    <xf numFmtId="3" fontId="7" fillId="0" borderId="16" xfId="0" applyNumberFormat="1" applyFont="1" applyBorder="1" applyAlignment="1">
      <alignment horizontal="left" vertical="center" wrapText="1" indent="4"/>
    </xf>
    <xf numFmtId="10" fontId="7" fillId="0" borderId="23" xfId="0" applyNumberFormat="1" applyFont="1" applyBorder="1" applyAlignment="1">
      <alignment horizontal="center" vertical="center" wrapText="1"/>
    </xf>
    <xf numFmtId="0" fontId="14" fillId="0" borderId="16" xfId="0" applyFont="1" applyBorder="1" applyAlignment="1">
      <alignment horizontal="left" vertical="center" wrapText="1" indent="2"/>
    </xf>
    <xf numFmtId="0" fontId="7" fillId="0" borderId="16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left" vertical="center" wrapText="1" indent="4"/>
    </xf>
    <xf numFmtId="0" fontId="10" fillId="0" borderId="16" xfId="0" applyFont="1" applyBorder="1" applyAlignment="1">
      <alignment horizontal="left" vertical="center" wrapText="1" indent="2"/>
    </xf>
    <xf numFmtId="3" fontId="13" fillId="0" borderId="16" xfId="0" applyNumberFormat="1" applyFont="1" applyBorder="1" applyAlignment="1">
      <alignment horizontal="left" vertical="center" wrapText="1" indent="4"/>
    </xf>
    <xf numFmtId="3" fontId="13" fillId="0" borderId="17" xfId="0" applyNumberFormat="1" applyFont="1" applyBorder="1" applyAlignment="1">
      <alignment horizontal="left" vertical="center" wrapText="1" indent="3"/>
    </xf>
    <xf numFmtId="10" fontId="13" fillId="0" borderId="18" xfId="0" applyNumberFormat="1" applyFont="1" applyBorder="1" applyAlignment="1">
      <alignment horizontal="left" vertical="center" wrapText="1" indent="6"/>
    </xf>
    <xf numFmtId="0" fontId="13" fillId="0" borderId="22" xfId="0" applyFont="1" applyBorder="1" applyAlignment="1">
      <alignment horizontal="left" vertical="center" wrapText="1" indent="3"/>
    </xf>
    <xf numFmtId="3" fontId="13" fillId="0" borderId="16" xfId="0" applyNumberFormat="1" applyFont="1" applyBorder="1" applyAlignment="1">
      <alignment horizontal="left" vertical="center" wrapText="1" indent="3"/>
    </xf>
    <xf numFmtId="10" fontId="13" fillId="0" borderId="23" xfId="0" applyNumberFormat="1" applyFont="1" applyBorder="1" applyAlignment="1">
      <alignment horizontal="left" vertical="center" wrapText="1" indent="6"/>
    </xf>
    <xf numFmtId="10" fontId="13" fillId="0" borderId="23" xfId="0" applyNumberFormat="1" applyFont="1" applyBorder="1" applyAlignment="1">
      <alignment horizontal="center" vertical="center" wrapText="1"/>
    </xf>
    <xf numFmtId="0" fontId="2" fillId="0" borderId="0" xfId="0" applyFont="1"/>
    <xf numFmtId="0" fontId="13" fillId="0" borderId="16" xfId="0" applyFont="1" applyBorder="1" applyAlignment="1">
      <alignment horizontal="left" vertical="center" wrapText="1" indent="1"/>
    </xf>
    <xf numFmtId="0" fontId="0" fillId="0" borderId="16" xfId="0" applyBorder="1" applyAlignment="1">
      <alignment vertical="center" wrapText="1"/>
    </xf>
    <xf numFmtId="0" fontId="0" fillId="0" borderId="17" xfId="0" applyBorder="1" applyAlignment="1">
      <alignment vertical="center" wrapText="1"/>
    </xf>
    <xf numFmtId="0" fontId="13" fillId="0" borderId="18" xfId="0" applyFont="1" applyBorder="1" applyAlignment="1">
      <alignment horizontal="left" vertical="center" wrapText="1" indent="1"/>
    </xf>
    <xf numFmtId="0" fontId="0" fillId="0" borderId="22" xfId="0" applyBorder="1" applyAlignment="1">
      <alignment vertical="center"/>
    </xf>
    <xf numFmtId="0" fontId="0" fillId="0" borderId="24" xfId="0" applyBorder="1" applyAlignment="1">
      <alignment vertical="center" wrapText="1"/>
    </xf>
    <xf numFmtId="0" fontId="13" fillId="0" borderId="23" xfId="0" applyFont="1" applyBorder="1" applyAlignment="1">
      <alignment horizontal="left" vertical="center" wrapText="1" indent="1"/>
    </xf>
    <xf numFmtId="0" fontId="0" fillId="0" borderId="22" xfId="0" applyBorder="1" applyAlignment="1">
      <alignment vertical="center" wrapText="1"/>
    </xf>
    <xf numFmtId="3" fontId="7" fillId="0" borderId="17" xfId="0" applyNumberFormat="1" applyFont="1" applyBorder="1" applyAlignment="1">
      <alignment horizontal="left" vertical="center" wrapText="1" indent="3"/>
    </xf>
    <xf numFmtId="3" fontId="7" fillId="0" borderId="16" xfId="0" applyNumberFormat="1" applyFont="1" applyBorder="1" applyAlignment="1">
      <alignment horizontal="left" vertical="center" wrapText="1" indent="3"/>
    </xf>
    <xf numFmtId="3" fontId="7" fillId="0" borderId="22" xfId="0" applyNumberFormat="1" applyFont="1" applyBorder="1" applyAlignment="1">
      <alignment horizontal="left" vertical="center" wrapText="1" indent="3"/>
    </xf>
    <xf numFmtId="0" fontId="14" fillId="0" borderId="25" xfId="0" applyFont="1" applyBorder="1" applyAlignment="1">
      <alignment horizontal="left" vertical="center" wrapText="1" indent="2"/>
    </xf>
    <xf numFmtId="3" fontId="7" fillId="0" borderId="25" xfId="0" applyNumberFormat="1" applyFont="1" applyBorder="1" applyAlignment="1">
      <alignment horizontal="left" vertical="center" wrapText="1" indent="4"/>
    </xf>
    <xf numFmtId="3" fontId="7" fillId="0" borderId="26" xfId="0" applyNumberFormat="1" applyFont="1" applyBorder="1" applyAlignment="1">
      <alignment horizontal="left" vertical="center" wrapText="1" indent="3"/>
    </xf>
    <xf numFmtId="10" fontId="7" fillId="0" borderId="27" xfId="0" applyNumberFormat="1" applyFont="1" applyBorder="1" applyAlignment="1">
      <alignment horizontal="center" vertical="center" wrapText="1"/>
    </xf>
    <xf numFmtId="3" fontId="7" fillId="0" borderId="28" xfId="0" applyNumberFormat="1" applyFont="1" applyBorder="1" applyAlignment="1">
      <alignment horizontal="left" vertical="center" wrapText="1" indent="2"/>
    </xf>
    <xf numFmtId="3" fontId="7" fillId="0" borderId="29" xfId="0" applyNumberFormat="1" applyFont="1" applyBorder="1" applyAlignment="1">
      <alignment horizontal="left" vertical="center" wrapText="1" indent="3"/>
    </xf>
    <xf numFmtId="10" fontId="7" fillId="0" borderId="30" xfId="0" applyNumberFormat="1" applyFont="1" applyBorder="1" applyAlignment="1">
      <alignment horizontal="center" vertical="center" wrapText="1"/>
    </xf>
    <xf numFmtId="3" fontId="7" fillId="0" borderId="28" xfId="0" applyNumberFormat="1" applyFont="1" applyBorder="1" applyAlignment="1">
      <alignment horizontal="left" vertical="center" wrapText="1" indent="3"/>
    </xf>
    <xf numFmtId="3" fontId="7" fillId="0" borderId="29" xfId="0" applyNumberFormat="1" applyFont="1" applyBorder="1" applyAlignment="1">
      <alignment horizontal="left" vertical="center" wrapText="1" indent="4"/>
    </xf>
    <xf numFmtId="3" fontId="12" fillId="0" borderId="0" xfId="0" applyNumberFormat="1" applyFont="1" applyFill="1" applyBorder="1" applyAlignment="1">
      <alignment horizontal="center" vertical="center"/>
    </xf>
    <xf numFmtId="0" fontId="10" fillId="0" borderId="0" xfId="0" applyFont="1" applyAlignment="1">
      <alignment horizontal="left" vertical="center" indent="3"/>
    </xf>
    <xf numFmtId="0" fontId="10" fillId="0" borderId="0" xfId="0" applyFont="1" applyAlignment="1">
      <alignment horizontal="left" vertical="center" wrapText="1" indent="3"/>
    </xf>
    <xf numFmtId="0" fontId="10" fillId="0" borderId="0" xfId="0" applyFont="1" applyAlignment="1">
      <alignment vertical="center" wrapText="1"/>
    </xf>
    <xf numFmtId="3" fontId="7" fillId="0" borderId="0" xfId="0" applyNumberFormat="1" applyFont="1" applyAlignment="1">
      <alignment horizontal="left" vertical="center" wrapText="1" indent="3"/>
    </xf>
    <xf numFmtId="3" fontId="7" fillId="0" borderId="0" xfId="0" applyNumberFormat="1" applyFont="1" applyAlignment="1">
      <alignment horizontal="left" vertical="center" wrapText="1" indent="2"/>
    </xf>
    <xf numFmtId="3" fontId="7" fillId="0" borderId="0" xfId="0" applyNumberFormat="1" applyFont="1" applyAlignment="1">
      <alignment horizontal="left" vertical="center" wrapText="1" indent="1"/>
    </xf>
    <xf numFmtId="0" fontId="7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0" fontId="13" fillId="0" borderId="15" xfId="0" applyFont="1" applyBorder="1" applyAlignment="1">
      <alignment horizontal="left" vertical="top" wrapText="1" indent="8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workbookViewId="0">
      <selection activeCell="E11" sqref="E11"/>
    </sheetView>
  </sheetViews>
  <sheetFormatPr defaultRowHeight="15" x14ac:dyDescent="0.25"/>
  <cols>
    <col min="1" max="1" width="25.5703125" customWidth="1"/>
    <col min="2" max="2" width="26" customWidth="1"/>
    <col min="3" max="3" width="32.28515625" customWidth="1"/>
    <col min="4" max="4" width="31.5703125" customWidth="1"/>
    <col min="5" max="5" width="25.5703125" customWidth="1"/>
    <col min="6" max="7" width="24" customWidth="1"/>
  </cols>
  <sheetData>
    <row r="1" spans="1:7" x14ac:dyDescent="0.25">
      <c r="A1" s="100" t="s">
        <v>113</v>
      </c>
    </row>
    <row r="2" spans="1:7" x14ac:dyDescent="0.25">
      <c r="A2" s="35"/>
    </row>
    <row r="3" spans="1:7" ht="60" x14ac:dyDescent="0.25">
      <c r="A3" s="101" t="s">
        <v>114</v>
      </c>
      <c r="B3" s="102" t="s">
        <v>115</v>
      </c>
      <c r="C3" s="102" t="s">
        <v>116</v>
      </c>
      <c r="D3" s="102" t="s">
        <v>117</v>
      </c>
      <c r="E3" s="102" t="s">
        <v>118</v>
      </c>
      <c r="F3" s="102" t="s">
        <v>119</v>
      </c>
      <c r="G3" s="102" t="s">
        <v>120</v>
      </c>
    </row>
    <row r="4" spans="1:7" x14ac:dyDescent="0.25">
      <c r="A4" s="35">
        <v>801</v>
      </c>
      <c r="B4">
        <v>322</v>
      </c>
      <c r="C4">
        <v>146</v>
      </c>
      <c r="D4">
        <v>176</v>
      </c>
      <c r="E4">
        <v>655</v>
      </c>
      <c r="F4">
        <v>16</v>
      </c>
      <c r="G4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"/>
  <sheetViews>
    <sheetView tabSelected="1" topLeftCell="A10" zoomScale="130" zoomScaleNormal="130" workbookViewId="0">
      <selection activeCell="A12" sqref="A12:XFD26"/>
    </sheetView>
  </sheetViews>
  <sheetFormatPr defaultRowHeight="15" x14ac:dyDescent="0.25"/>
  <cols>
    <col min="1" max="1" width="24" style="35" customWidth="1"/>
    <col min="2" max="2" width="16.85546875" customWidth="1"/>
    <col min="3" max="3" width="18.140625" customWidth="1"/>
    <col min="4" max="4" width="20.28515625" customWidth="1"/>
    <col min="5" max="5" width="12.5703125" customWidth="1"/>
    <col min="6" max="6" width="13.85546875" bestFit="1" customWidth="1"/>
    <col min="7" max="7" width="15.140625" bestFit="1" customWidth="1"/>
    <col min="8" max="8" width="15.7109375" bestFit="1" customWidth="1"/>
    <col min="9" max="9" width="20.7109375" customWidth="1"/>
    <col min="10" max="10" width="19.5703125" customWidth="1"/>
    <col min="11" max="11" width="10.140625" bestFit="1" customWidth="1"/>
    <col min="12" max="12" width="11.7109375" customWidth="1"/>
    <col min="13" max="13" width="9.5703125" bestFit="1" customWidth="1"/>
    <col min="14" max="14" width="11" bestFit="1" customWidth="1"/>
    <col min="15" max="15" width="10.140625" bestFit="1" customWidth="1"/>
  </cols>
  <sheetData>
    <row r="1" spans="1:14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x14ac:dyDescent="0.25">
      <c r="A2" s="2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3" t="s">
        <v>6</v>
      </c>
      <c r="G2" s="3" t="s">
        <v>7</v>
      </c>
      <c r="H2" s="4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4" t="s">
        <v>14</v>
      </c>
    </row>
    <row r="3" spans="1:14" x14ac:dyDescent="0.25">
      <c r="A3" s="5" t="s">
        <v>15</v>
      </c>
      <c r="B3" s="6">
        <v>20781</v>
      </c>
      <c r="C3" s="6">
        <v>42204</v>
      </c>
      <c r="D3" s="6">
        <v>79149</v>
      </c>
      <c r="E3" s="6">
        <v>91719</v>
      </c>
      <c r="F3" s="7">
        <v>123773</v>
      </c>
      <c r="G3" s="7">
        <v>137506</v>
      </c>
      <c r="H3" s="7">
        <v>171198</v>
      </c>
      <c r="I3" s="8" t="s">
        <v>16</v>
      </c>
      <c r="J3" s="6">
        <v>58027</v>
      </c>
      <c r="K3" s="6">
        <v>91411</v>
      </c>
      <c r="L3" s="6">
        <v>26155</v>
      </c>
      <c r="M3" s="6">
        <v>9789</v>
      </c>
      <c r="N3" s="7">
        <v>1029381</v>
      </c>
    </row>
    <row r="4" spans="1:14" x14ac:dyDescent="0.25">
      <c r="A4" s="5" t="s">
        <v>17</v>
      </c>
      <c r="B4" s="7">
        <v>4880044</v>
      </c>
      <c r="C4" s="7">
        <v>9397565</v>
      </c>
      <c r="D4" s="7">
        <v>15038165</v>
      </c>
      <c r="E4" s="7">
        <v>18431924</v>
      </c>
      <c r="F4" s="7">
        <v>20715272</v>
      </c>
      <c r="G4" s="7">
        <v>20663187</v>
      </c>
      <c r="H4" s="7">
        <v>29962812</v>
      </c>
      <c r="I4" s="7">
        <v>29411366</v>
      </c>
      <c r="J4" s="7">
        <v>12033390</v>
      </c>
      <c r="K4" s="7">
        <v>15572613</v>
      </c>
      <c r="L4" s="7">
        <v>6651994</v>
      </c>
      <c r="M4" s="7">
        <v>4132996</v>
      </c>
      <c r="N4" s="7">
        <v>186897367</v>
      </c>
    </row>
    <row r="5" spans="1:14" x14ac:dyDescent="0.25">
      <c r="A5" s="5" t="s">
        <v>18</v>
      </c>
      <c r="B5" s="7">
        <v>126022</v>
      </c>
      <c r="C5" s="7">
        <v>271025</v>
      </c>
      <c r="D5" s="7">
        <v>310759</v>
      </c>
      <c r="E5" s="7">
        <v>794222</v>
      </c>
      <c r="F5" s="7">
        <v>1743943</v>
      </c>
      <c r="G5" s="7">
        <v>3620504</v>
      </c>
      <c r="H5" s="7">
        <v>5256904</v>
      </c>
      <c r="I5" s="7">
        <v>5080122</v>
      </c>
      <c r="J5" s="7">
        <v>2396438</v>
      </c>
      <c r="K5" s="7">
        <v>608515</v>
      </c>
      <c r="L5" s="7">
        <v>171909</v>
      </c>
      <c r="M5" s="7">
        <v>113728</v>
      </c>
      <c r="N5" s="7">
        <v>20498187</v>
      </c>
    </row>
    <row r="6" spans="1:14" x14ac:dyDescent="0.25">
      <c r="A6" s="5" t="s">
        <v>19</v>
      </c>
      <c r="B6" s="7">
        <v>568189</v>
      </c>
      <c r="C6" s="7">
        <v>1147473</v>
      </c>
      <c r="D6" s="7">
        <v>1039899</v>
      </c>
      <c r="E6" s="7">
        <v>2690431</v>
      </c>
      <c r="F6" s="7">
        <v>5038578</v>
      </c>
      <c r="G6" s="7">
        <v>9646376</v>
      </c>
      <c r="H6" s="7">
        <v>12338350</v>
      </c>
      <c r="I6" s="7">
        <v>12285794</v>
      </c>
      <c r="J6" s="7">
        <v>6339069</v>
      </c>
      <c r="K6" s="7">
        <v>1741887</v>
      </c>
      <c r="L6" s="7">
        <v>917409</v>
      </c>
      <c r="M6" s="7">
        <v>430393</v>
      </c>
      <c r="N6" s="7">
        <v>54151804</v>
      </c>
    </row>
    <row r="7" spans="1:14" x14ac:dyDescent="0.25">
      <c r="A7" s="5" t="s">
        <v>20</v>
      </c>
      <c r="B7" s="7">
        <v>115961</v>
      </c>
      <c r="C7" s="7">
        <v>333696</v>
      </c>
      <c r="D7" s="7">
        <v>263135</v>
      </c>
      <c r="E7" s="7">
        <v>601209</v>
      </c>
      <c r="F7" s="7">
        <v>1434630</v>
      </c>
      <c r="G7" s="7">
        <v>2966779</v>
      </c>
      <c r="H7" s="7">
        <v>3720491</v>
      </c>
      <c r="I7" s="7">
        <v>3497956</v>
      </c>
      <c r="J7" s="7">
        <v>1565182</v>
      </c>
      <c r="K7" s="7">
        <v>412975</v>
      </c>
      <c r="L7" s="7">
        <v>209559</v>
      </c>
      <c r="M7" s="6">
        <v>92009</v>
      </c>
      <c r="N7" s="7">
        <v>15215811</v>
      </c>
    </row>
    <row r="8" spans="1:14" x14ac:dyDescent="0.25">
      <c r="A8" s="5" t="s">
        <v>21</v>
      </c>
      <c r="B8" s="6">
        <v>72855</v>
      </c>
      <c r="C8" s="7">
        <v>216666</v>
      </c>
      <c r="D8" s="7">
        <v>193907</v>
      </c>
      <c r="E8" s="8" t="s">
        <v>22</v>
      </c>
      <c r="F8" s="7">
        <v>670496</v>
      </c>
      <c r="G8" s="7">
        <v>1152927</v>
      </c>
      <c r="H8" s="7">
        <v>1502505</v>
      </c>
      <c r="I8" s="7">
        <v>1341271</v>
      </c>
      <c r="J8" s="7">
        <v>502101</v>
      </c>
      <c r="K8" s="7">
        <v>225516</v>
      </c>
      <c r="L8" s="7">
        <v>126107</v>
      </c>
      <c r="M8" s="6">
        <v>51956</v>
      </c>
      <c r="N8" s="7">
        <v>6469136</v>
      </c>
    </row>
    <row r="9" spans="1:14" x14ac:dyDescent="0.25">
      <c r="A9" s="5" t="s">
        <v>23</v>
      </c>
      <c r="B9" s="7">
        <v>393254</v>
      </c>
      <c r="C9" s="7">
        <v>794688</v>
      </c>
      <c r="D9" s="7">
        <v>724294</v>
      </c>
      <c r="E9" s="7">
        <v>1872695</v>
      </c>
      <c r="F9" s="7">
        <v>3750744</v>
      </c>
      <c r="G9" s="7">
        <v>6541245</v>
      </c>
      <c r="H9" s="7">
        <v>8566701</v>
      </c>
      <c r="I9" s="7">
        <v>8503431</v>
      </c>
      <c r="J9" s="7">
        <v>4374953</v>
      </c>
      <c r="K9" s="7">
        <v>1283672</v>
      </c>
      <c r="L9" s="7">
        <v>622177</v>
      </c>
      <c r="M9" s="7">
        <v>299554</v>
      </c>
      <c r="N9" s="7">
        <v>37739849</v>
      </c>
    </row>
    <row r="10" spans="1:14" x14ac:dyDescent="0.25">
      <c r="A10" s="5" t="s">
        <v>24</v>
      </c>
      <c r="B10" s="9">
        <v>6177105</v>
      </c>
      <c r="C10" s="9">
        <v>12203317</v>
      </c>
      <c r="D10" s="9">
        <v>17649308</v>
      </c>
      <c r="E10" s="9">
        <v>24895120</v>
      </c>
      <c r="F10" s="9">
        <v>33477436</v>
      </c>
      <c r="G10" s="9">
        <v>44728523</v>
      </c>
      <c r="H10" s="9">
        <v>61518962</v>
      </c>
      <c r="I10" s="9">
        <v>60297542</v>
      </c>
      <c r="J10" s="9">
        <v>27269159</v>
      </c>
      <c r="K10" s="9">
        <v>19936589</v>
      </c>
      <c r="L10" s="9">
        <v>8725311</v>
      </c>
      <c r="M10" s="9">
        <v>5130424</v>
      </c>
      <c r="N10" s="9">
        <v>322001535</v>
      </c>
    </row>
    <row r="11" spans="1:14" x14ac:dyDescent="0.25">
      <c r="A11" s="10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</row>
  </sheetData>
  <mergeCells count="1">
    <mergeCell ref="A1:N1"/>
  </mergeCells>
  <pageMargins left="0.7" right="0.7" top="0.75" bottom="0.75" header="0.3" footer="0.3"/>
  <pageSetup paperSize="9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23"/>
  <sheetViews>
    <sheetView workbookViewId="0">
      <selection activeCell="A13" sqref="A13:XFD23"/>
    </sheetView>
  </sheetViews>
  <sheetFormatPr defaultRowHeight="15" x14ac:dyDescent="0.25"/>
  <cols>
    <col min="1" max="1" width="20.85546875" customWidth="1"/>
    <col min="3" max="4" width="10.42578125" bestFit="1" customWidth="1"/>
    <col min="5" max="5" width="7.7109375" bestFit="1" customWidth="1"/>
    <col min="6" max="6" width="13.7109375" bestFit="1" customWidth="1"/>
    <col min="7" max="7" width="13.140625" bestFit="1" customWidth="1"/>
  </cols>
  <sheetData>
    <row r="1" spans="1:14" ht="31.5" x14ac:dyDescent="0.25">
      <c r="A1" s="2" t="s">
        <v>1</v>
      </c>
      <c r="B1" s="2" t="s">
        <v>25</v>
      </c>
      <c r="C1" s="12" t="s">
        <v>26</v>
      </c>
      <c r="D1" s="12" t="s">
        <v>27</v>
      </c>
      <c r="E1" s="12" t="s">
        <v>28</v>
      </c>
      <c r="F1" s="12" t="s">
        <v>29</v>
      </c>
      <c r="G1" s="12" t="s">
        <v>30</v>
      </c>
      <c r="H1" s="13"/>
      <c r="I1" s="14" t="s">
        <v>31</v>
      </c>
      <c r="J1" s="13"/>
      <c r="K1" s="13"/>
      <c r="L1" s="11"/>
      <c r="M1" s="11"/>
      <c r="N1" s="11"/>
    </row>
    <row r="2" spans="1:14" x14ac:dyDescent="0.25">
      <c r="A2" s="5" t="s">
        <v>23</v>
      </c>
      <c r="B2" s="2"/>
      <c r="C2" s="12">
        <v>37739849</v>
      </c>
      <c r="D2" s="12">
        <v>11800446</v>
      </c>
      <c r="E2" s="15">
        <v>0.31</v>
      </c>
      <c r="F2" s="12">
        <v>25939403</v>
      </c>
      <c r="G2" s="12">
        <v>21425619</v>
      </c>
      <c r="H2" s="16"/>
      <c r="J2" s="17"/>
      <c r="K2" s="18"/>
      <c r="L2" s="11"/>
      <c r="M2" s="11"/>
      <c r="N2" s="11"/>
    </row>
    <row r="3" spans="1:14" ht="15.75" x14ac:dyDescent="0.25">
      <c r="A3" s="5" t="s">
        <v>15</v>
      </c>
      <c r="B3" s="12">
        <v>57843</v>
      </c>
      <c r="C3" s="12">
        <v>1029381</v>
      </c>
      <c r="D3" s="12">
        <v>186566</v>
      </c>
      <c r="E3" s="15">
        <v>0.18</v>
      </c>
      <c r="F3" s="12">
        <v>842815</v>
      </c>
      <c r="G3" s="12">
        <v>1324153</v>
      </c>
      <c r="H3" s="19"/>
      <c r="I3" s="14" t="s">
        <v>32</v>
      </c>
      <c r="J3" s="19"/>
      <c r="K3" s="19"/>
      <c r="L3" s="11"/>
      <c r="M3" s="11"/>
      <c r="N3" s="11"/>
    </row>
    <row r="4" spans="1:14" x14ac:dyDescent="0.25">
      <c r="A4" s="5" t="s">
        <v>17</v>
      </c>
      <c r="B4" s="12">
        <v>225611</v>
      </c>
      <c r="C4" s="12">
        <v>186897367</v>
      </c>
      <c r="D4" s="12">
        <v>100051741</v>
      </c>
      <c r="E4" s="15">
        <v>0.54</v>
      </c>
      <c r="F4" s="12">
        <v>86845626</v>
      </c>
      <c r="G4" s="12">
        <v>77111724</v>
      </c>
      <c r="H4" s="16"/>
      <c r="I4" s="20"/>
      <c r="J4" s="21"/>
      <c r="K4" s="18"/>
      <c r="L4" s="11"/>
      <c r="M4" s="11"/>
      <c r="N4" s="11"/>
    </row>
    <row r="5" spans="1:14" ht="15.75" x14ac:dyDescent="0.25">
      <c r="A5" s="5" t="s">
        <v>18</v>
      </c>
      <c r="B5" s="12">
        <v>240286</v>
      </c>
      <c r="C5" s="12">
        <v>20498187</v>
      </c>
      <c r="D5" s="12">
        <v>11027954</v>
      </c>
      <c r="E5" s="15">
        <v>0.54</v>
      </c>
      <c r="F5" s="12">
        <v>9470233</v>
      </c>
      <c r="G5" s="12">
        <v>6538567</v>
      </c>
      <c r="H5" s="22"/>
      <c r="I5" s="14" t="s">
        <v>33</v>
      </c>
      <c r="J5" s="22"/>
      <c r="K5" s="22"/>
      <c r="L5" s="11"/>
      <c r="M5" s="11"/>
      <c r="N5" s="11"/>
    </row>
    <row r="6" spans="1:14" x14ac:dyDescent="0.25">
      <c r="A6" s="5" t="s">
        <v>19</v>
      </c>
      <c r="B6" s="12">
        <v>51777</v>
      </c>
      <c r="C6" s="12">
        <v>54151804</v>
      </c>
      <c r="D6" s="12">
        <v>39755333</v>
      </c>
      <c r="E6" s="15">
        <v>0.73</v>
      </c>
      <c r="F6" s="12">
        <v>14396471</v>
      </c>
      <c r="G6" s="12">
        <v>19825796</v>
      </c>
      <c r="H6" s="16"/>
      <c r="I6" s="20"/>
      <c r="J6" s="17"/>
      <c r="K6" s="18"/>
      <c r="L6" s="11"/>
      <c r="M6" s="11"/>
      <c r="N6" s="11"/>
    </row>
    <row r="7" spans="1:14" ht="15.75" x14ac:dyDescent="0.25">
      <c r="A7" s="5" t="s">
        <v>20</v>
      </c>
      <c r="B7" s="12">
        <v>86355</v>
      </c>
      <c r="C7" s="12">
        <v>15215811</v>
      </c>
      <c r="D7" s="12">
        <v>498373</v>
      </c>
      <c r="E7" s="15">
        <v>0.03</v>
      </c>
      <c r="F7" s="12">
        <v>14717438</v>
      </c>
      <c r="G7" s="12">
        <v>9739011</v>
      </c>
      <c r="H7" s="19"/>
      <c r="I7" s="14" t="s">
        <v>34</v>
      </c>
      <c r="J7" s="19"/>
      <c r="K7" s="19"/>
      <c r="L7" s="11"/>
      <c r="M7" s="11"/>
      <c r="N7" s="11"/>
    </row>
    <row r="8" spans="1:14" x14ac:dyDescent="0.25">
      <c r="A8" s="5" t="s">
        <v>21</v>
      </c>
      <c r="B8" s="12">
        <v>27870</v>
      </c>
      <c r="C8" s="12">
        <v>6469136</v>
      </c>
      <c r="D8" s="12">
        <v>1289079</v>
      </c>
      <c r="E8" s="15">
        <v>0.2</v>
      </c>
      <c r="F8" s="12">
        <v>5180057</v>
      </c>
      <c r="G8" s="12">
        <v>19776408</v>
      </c>
      <c r="H8" s="16"/>
      <c r="I8" s="23"/>
      <c r="J8" s="21"/>
      <c r="K8" s="18"/>
    </row>
    <row r="9" spans="1:14" ht="15.75" x14ac:dyDescent="0.25">
      <c r="A9" s="5" t="s">
        <v>24</v>
      </c>
      <c r="B9" s="12">
        <f>SUM(B3:B8)</f>
        <v>689742</v>
      </c>
      <c r="C9" s="12">
        <f>SUM(C2:C8)</f>
        <v>322001535</v>
      </c>
      <c r="D9" s="12">
        <f>SUM(D2:D8)</f>
        <v>164609492</v>
      </c>
      <c r="E9" s="15">
        <v>0.51</v>
      </c>
      <c r="F9" s="12">
        <f>SUM(F2:F8)</f>
        <v>157392043</v>
      </c>
      <c r="G9" s="12">
        <f>SUM(G2:G8)</f>
        <v>155741278</v>
      </c>
      <c r="H9" s="24"/>
      <c r="I9" s="14" t="s">
        <v>35</v>
      </c>
      <c r="J9" s="24"/>
      <c r="K9" s="24"/>
    </row>
    <row r="13" spans="1:14" ht="31.5" x14ac:dyDescent="0.25">
      <c r="A13" s="5" t="s">
        <v>36</v>
      </c>
      <c r="B13" s="5" t="s">
        <v>37</v>
      </c>
      <c r="C13" s="5" t="s">
        <v>38</v>
      </c>
      <c r="D13" s="5" t="s">
        <v>39</v>
      </c>
      <c r="E13" s="5" t="s">
        <v>40</v>
      </c>
      <c r="H13" s="19"/>
      <c r="I13" s="19"/>
      <c r="J13" s="19"/>
      <c r="K13" s="19"/>
    </row>
    <row r="14" spans="1:14" x14ac:dyDescent="0.25">
      <c r="A14" s="5" t="s">
        <v>17</v>
      </c>
      <c r="B14" s="5" t="s">
        <v>41</v>
      </c>
      <c r="C14" s="25">
        <v>35833</v>
      </c>
      <c r="D14" s="25">
        <v>111620147</v>
      </c>
      <c r="E14" s="25">
        <v>3115</v>
      </c>
      <c r="H14" s="16"/>
      <c r="I14" s="20"/>
      <c r="J14" s="17"/>
      <c r="K14" s="18"/>
    </row>
    <row r="15" spans="1:14" x14ac:dyDescent="0.25">
      <c r="A15" s="5"/>
      <c r="B15" s="5" t="s">
        <v>42</v>
      </c>
      <c r="C15" s="25">
        <v>21596</v>
      </c>
      <c r="D15" s="25">
        <v>75277220</v>
      </c>
      <c r="E15" s="25">
        <v>3486</v>
      </c>
      <c r="H15" s="24"/>
      <c r="I15" s="24"/>
      <c r="J15" s="24"/>
      <c r="K15" s="24"/>
    </row>
    <row r="16" spans="1:14" x14ac:dyDescent="0.25">
      <c r="A16" s="5"/>
      <c r="B16" s="5"/>
      <c r="C16" s="25"/>
      <c r="D16" s="25"/>
      <c r="E16" s="25"/>
      <c r="H16" s="16"/>
      <c r="I16" s="20"/>
      <c r="J16" s="26"/>
      <c r="K16" s="18"/>
    </row>
    <row r="17" spans="1:11" x14ac:dyDescent="0.25">
      <c r="A17" s="5" t="s">
        <v>18</v>
      </c>
      <c r="B17" s="5" t="s">
        <v>43</v>
      </c>
      <c r="C17" s="25">
        <v>3310</v>
      </c>
      <c r="D17" s="25">
        <v>6097826</v>
      </c>
      <c r="E17" s="25">
        <v>1842</v>
      </c>
      <c r="H17" s="27"/>
      <c r="I17" s="28"/>
      <c r="J17" s="29"/>
      <c r="K17" s="30"/>
    </row>
    <row r="18" spans="1:11" x14ac:dyDescent="0.25">
      <c r="A18" s="5"/>
      <c r="B18" s="5" t="s">
        <v>44</v>
      </c>
      <c r="C18" s="25">
        <v>2088</v>
      </c>
      <c r="D18" s="25">
        <v>4875365</v>
      </c>
      <c r="E18" s="25">
        <v>2335</v>
      </c>
    </row>
    <row r="19" spans="1:11" x14ac:dyDescent="0.25">
      <c r="A19" s="5"/>
      <c r="B19" s="5"/>
      <c r="C19" s="25"/>
      <c r="D19" s="25"/>
      <c r="E19" s="25"/>
    </row>
    <row r="20" spans="1:11" ht="21" x14ac:dyDescent="0.25">
      <c r="A20" s="5" t="s">
        <v>19</v>
      </c>
      <c r="B20" s="5" t="s">
        <v>45</v>
      </c>
      <c r="C20" s="25">
        <v>1997</v>
      </c>
      <c r="D20" s="25">
        <v>4083894</v>
      </c>
      <c r="E20" s="25">
        <v>2066</v>
      </c>
    </row>
    <row r="21" spans="1:11" x14ac:dyDescent="0.25">
      <c r="A21" s="5"/>
      <c r="B21" s="5" t="s">
        <v>46</v>
      </c>
      <c r="C21" s="25">
        <v>3870</v>
      </c>
      <c r="D21" s="25">
        <v>12515790</v>
      </c>
      <c r="E21" s="25">
        <v>3234</v>
      </c>
    </row>
    <row r="22" spans="1:11" x14ac:dyDescent="0.25">
      <c r="A22" s="5"/>
      <c r="B22" s="5" t="s">
        <v>47</v>
      </c>
      <c r="C22" s="25">
        <v>4310</v>
      </c>
      <c r="D22" s="25">
        <v>170195494</v>
      </c>
      <c r="E22" s="25">
        <v>3989</v>
      </c>
    </row>
    <row r="23" spans="1:11" x14ac:dyDescent="0.25">
      <c r="A23" s="5"/>
      <c r="B23" s="5"/>
      <c r="C23" s="25"/>
      <c r="D23" s="25"/>
      <c r="E23" s="25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"/>
  <sheetViews>
    <sheetView workbookViewId="0">
      <selection activeCell="D14" sqref="D14"/>
    </sheetView>
  </sheetViews>
  <sheetFormatPr defaultRowHeight="15" x14ac:dyDescent="0.25"/>
  <cols>
    <col min="1" max="1" width="17.7109375" customWidth="1"/>
    <col min="2" max="2" width="17" customWidth="1"/>
  </cols>
  <sheetData>
    <row r="1" spans="1:2" ht="22.5" x14ac:dyDescent="0.25">
      <c r="A1" s="31" t="s">
        <v>48</v>
      </c>
      <c r="B1" s="32" t="s">
        <v>49</v>
      </c>
    </row>
    <row r="2" spans="1:2" ht="33.75" x14ac:dyDescent="0.25">
      <c r="A2" s="33" t="s">
        <v>50</v>
      </c>
      <c r="B2" s="34">
        <v>3717</v>
      </c>
    </row>
    <row r="3" spans="1:2" ht="22.5" x14ac:dyDescent="0.25">
      <c r="A3" s="33" t="s">
        <v>51</v>
      </c>
      <c r="B3" s="34">
        <v>10000</v>
      </c>
    </row>
    <row r="4" spans="1:2" ht="33.75" x14ac:dyDescent="0.25">
      <c r="A4" s="33" t="s">
        <v>52</v>
      </c>
      <c r="B4" s="34">
        <v>2241</v>
      </c>
    </row>
    <row r="5" spans="1:2" ht="22.5" x14ac:dyDescent="0.25">
      <c r="A5" s="33" t="s">
        <v>53</v>
      </c>
      <c r="B5" s="34">
        <v>4423</v>
      </c>
    </row>
    <row r="6" spans="1:2" ht="22.5" x14ac:dyDescent="0.25">
      <c r="A6" s="33" t="s">
        <v>54</v>
      </c>
      <c r="B6" s="34">
        <v>3286</v>
      </c>
    </row>
    <row r="7" spans="1:2" x14ac:dyDescent="0.25">
      <c r="A7" s="33" t="s">
        <v>55</v>
      </c>
      <c r="B7" s="34">
        <v>2250</v>
      </c>
    </row>
    <row r="8" spans="1:2" x14ac:dyDescent="0.25">
      <c r="A8" s="33" t="s">
        <v>56</v>
      </c>
      <c r="B8" s="34">
        <v>4024</v>
      </c>
    </row>
    <row r="9" spans="1:2" x14ac:dyDescent="0.25">
      <c r="A9" s="33" t="s">
        <v>57</v>
      </c>
      <c r="B9" s="34">
        <v>2911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9"/>
  <sheetViews>
    <sheetView topLeftCell="A13" workbookViewId="0">
      <selection activeCell="F31" sqref="F31"/>
    </sheetView>
  </sheetViews>
  <sheetFormatPr defaultRowHeight="15" x14ac:dyDescent="0.25"/>
  <cols>
    <col min="1" max="1" width="12.85546875" customWidth="1"/>
    <col min="2" max="2" width="18.7109375" customWidth="1"/>
    <col min="3" max="3" width="17" customWidth="1"/>
    <col min="4" max="4" width="20" customWidth="1"/>
    <col min="5" max="5" width="11.85546875" customWidth="1"/>
    <col min="6" max="6" width="18.7109375" customWidth="1"/>
    <col min="7" max="7" width="16" customWidth="1"/>
    <col min="8" max="8" width="19.42578125" customWidth="1"/>
    <col min="9" max="9" width="20.140625" customWidth="1"/>
    <col min="10" max="10" width="19.5703125" customWidth="1"/>
  </cols>
  <sheetData>
    <row r="1" spans="1:12" ht="15.75" thickBot="1" x14ac:dyDescent="0.3">
      <c r="A1" s="35"/>
    </row>
    <row r="2" spans="1:12" ht="16.5" thickTop="1" thickBot="1" x14ac:dyDescent="0.3">
      <c r="A2" s="35"/>
      <c r="B2" s="36" t="s">
        <v>58</v>
      </c>
      <c r="C2" s="37"/>
      <c r="D2" s="38"/>
      <c r="E2" s="36" t="s">
        <v>59</v>
      </c>
      <c r="F2" s="37"/>
      <c r="G2" s="38"/>
      <c r="H2" s="39" t="s">
        <v>60</v>
      </c>
      <c r="I2" s="39"/>
      <c r="J2" s="39"/>
    </row>
    <row r="3" spans="1:12" ht="43.5" customHeight="1" thickTop="1" thickBot="1" x14ac:dyDescent="0.3">
      <c r="A3" s="40" t="s">
        <v>61</v>
      </c>
      <c r="B3" s="41" t="s">
        <v>62</v>
      </c>
      <c r="C3" s="42" t="s">
        <v>63</v>
      </c>
      <c r="D3" s="43" t="s">
        <v>64</v>
      </c>
      <c r="E3" s="44" t="s">
        <v>62</v>
      </c>
      <c r="F3" s="45" t="s">
        <v>63</v>
      </c>
      <c r="G3" s="46" t="s">
        <v>64</v>
      </c>
      <c r="H3" s="47" t="s">
        <v>62</v>
      </c>
      <c r="I3" s="48" t="s">
        <v>63</v>
      </c>
      <c r="J3" s="103" t="s">
        <v>64</v>
      </c>
    </row>
    <row r="4" spans="1:12" ht="16.5" thickTop="1" thickBot="1" x14ac:dyDescent="0.3">
      <c r="A4" s="49" t="s">
        <v>65</v>
      </c>
      <c r="B4" s="50">
        <v>38109</v>
      </c>
      <c r="C4" s="51">
        <v>5290000</v>
      </c>
      <c r="D4" s="52">
        <v>0.26069999999999999</v>
      </c>
      <c r="E4" s="53" t="s">
        <v>66</v>
      </c>
      <c r="F4" s="54">
        <v>1468600</v>
      </c>
      <c r="G4" s="55">
        <v>0.1391</v>
      </c>
      <c r="H4" s="56" t="s">
        <v>67</v>
      </c>
      <c r="I4" s="57">
        <v>4989000</v>
      </c>
      <c r="J4" s="58">
        <v>0.58579999999999999</v>
      </c>
    </row>
    <row r="5" spans="1:12" ht="15.75" thickBot="1" x14ac:dyDescent="0.3">
      <c r="A5" s="59" t="s">
        <v>68</v>
      </c>
      <c r="B5" s="60" t="s">
        <v>69</v>
      </c>
      <c r="C5" s="51">
        <v>3770000</v>
      </c>
      <c r="D5" s="52">
        <v>0.15390000000000001</v>
      </c>
      <c r="E5" s="56" t="s">
        <v>70</v>
      </c>
      <c r="F5" s="57">
        <v>2500000</v>
      </c>
      <c r="G5" s="58">
        <v>0.26429999999999998</v>
      </c>
      <c r="H5" s="61" t="s">
        <v>71</v>
      </c>
      <c r="I5" s="60" t="s">
        <v>72</v>
      </c>
      <c r="J5" s="58">
        <v>0.1177</v>
      </c>
    </row>
    <row r="6" spans="1:12" ht="15.75" thickBot="1" x14ac:dyDescent="0.3">
      <c r="A6" s="49" t="s">
        <v>73</v>
      </c>
      <c r="B6" s="50">
        <v>39668</v>
      </c>
      <c r="C6" s="51">
        <v>6140150</v>
      </c>
      <c r="D6" s="52">
        <v>0.27139999999999997</v>
      </c>
      <c r="E6" s="56" t="s">
        <v>74</v>
      </c>
      <c r="F6" s="57">
        <v>1466800</v>
      </c>
      <c r="G6" s="58">
        <v>0.1022</v>
      </c>
      <c r="H6" s="61" t="s">
        <v>75</v>
      </c>
      <c r="I6" s="60" t="s">
        <v>76</v>
      </c>
      <c r="J6" s="58">
        <v>0.1042</v>
      </c>
    </row>
    <row r="7" spans="1:12" ht="15.75" thickBot="1" x14ac:dyDescent="0.3">
      <c r="A7" s="49" t="s">
        <v>77</v>
      </c>
      <c r="B7" s="60" t="s">
        <v>78</v>
      </c>
      <c r="C7" s="51">
        <v>1660000</v>
      </c>
      <c r="D7" s="52">
        <v>0.1101</v>
      </c>
      <c r="E7" s="56" t="s">
        <v>79</v>
      </c>
      <c r="F7" s="57">
        <v>1600000</v>
      </c>
      <c r="G7" s="58">
        <v>0.16850000000000001</v>
      </c>
      <c r="H7" s="61" t="s">
        <v>80</v>
      </c>
      <c r="I7" s="60" t="s">
        <v>81</v>
      </c>
      <c r="J7" s="58">
        <v>6.1600000000000002E-2</v>
      </c>
    </row>
    <row r="8" spans="1:12" ht="15.75" thickBot="1" x14ac:dyDescent="0.3">
      <c r="A8" s="59" t="s">
        <v>82</v>
      </c>
      <c r="B8" s="60" t="s">
        <v>83</v>
      </c>
      <c r="C8" s="51">
        <v>1166000</v>
      </c>
      <c r="D8" s="52">
        <v>9.2399999999999996E-2</v>
      </c>
      <c r="E8" s="56" t="s">
        <v>84</v>
      </c>
      <c r="F8" s="57">
        <v>3500000</v>
      </c>
      <c r="G8" s="58">
        <v>0.23980000000000001</v>
      </c>
      <c r="H8" s="61">
        <v>22</v>
      </c>
      <c r="I8" s="60">
        <v>396</v>
      </c>
      <c r="J8" s="58">
        <v>7.7499999999999999E-2</v>
      </c>
    </row>
    <row r="9" spans="1:12" ht="15.75" thickBot="1" x14ac:dyDescent="0.3">
      <c r="A9" s="59" t="s">
        <v>85</v>
      </c>
      <c r="B9" s="60" t="s">
        <v>86</v>
      </c>
      <c r="C9" s="51">
        <v>2680000</v>
      </c>
      <c r="D9" s="52">
        <v>0.1115</v>
      </c>
      <c r="E9" s="56" t="s">
        <v>87</v>
      </c>
      <c r="F9" s="62">
        <v>890</v>
      </c>
      <c r="G9" s="58">
        <v>8.6099999999999996E-2</v>
      </c>
      <c r="H9" s="61" t="s">
        <v>88</v>
      </c>
      <c r="I9" s="60" t="s">
        <v>89</v>
      </c>
      <c r="J9" s="58">
        <v>5.3199999999999997E-2</v>
      </c>
    </row>
    <row r="10" spans="1:12" s="71" customFormat="1" ht="26.25" thickBot="1" x14ac:dyDescent="0.3">
      <c r="A10" s="63" t="s">
        <v>90</v>
      </c>
      <c r="B10" s="64">
        <v>146177</v>
      </c>
      <c r="C10" s="65">
        <v>20706150</v>
      </c>
      <c r="D10" s="66">
        <v>1</v>
      </c>
      <c r="E10" s="67" t="s">
        <v>91</v>
      </c>
      <c r="F10" s="68">
        <v>11425400</v>
      </c>
      <c r="G10" s="69">
        <v>1</v>
      </c>
      <c r="H10" s="67" t="s">
        <v>92</v>
      </c>
      <c r="I10" s="64">
        <v>7368940</v>
      </c>
      <c r="J10" s="70">
        <v>1</v>
      </c>
    </row>
    <row r="11" spans="1:12" ht="51.75" thickBot="1" x14ac:dyDescent="0.3">
      <c r="A11" s="72" t="s">
        <v>93</v>
      </c>
      <c r="B11" s="73"/>
      <c r="C11" s="74"/>
      <c r="D11" s="75" t="s">
        <v>94</v>
      </c>
      <c r="E11" s="76"/>
      <c r="F11" s="77"/>
      <c r="G11" s="78" t="s">
        <v>94</v>
      </c>
      <c r="H11" s="79"/>
      <c r="I11" s="73"/>
      <c r="J11" s="78" t="s">
        <v>94</v>
      </c>
    </row>
    <row r="12" spans="1:12" ht="26.25" thickBot="1" x14ac:dyDescent="0.3">
      <c r="A12" s="49" t="s">
        <v>95</v>
      </c>
      <c r="B12" s="57">
        <v>221941</v>
      </c>
      <c r="C12" s="80">
        <v>25787651</v>
      </c>
      <c r="D12" s="52">
        <v>0.65859999999999996</v>
      </c>
      <c r="E12" s="56" t="s">
        <v>96</v>
      </c>
      <c r="F12" s="81">
        <v>26731288</v>
      </c>
      <c r="G12" s="58">
        <v>0.51190000000000002</v>
      </c>
      <c r="H12" s="82">
        <v>549502</v>
      </c>
      <c r="I12" s="57">
        <v>16258088</v>
      </c>
      <c r="J12" s="58">
        <v>0.51659999999999995</v>
      </c>
    </row>
    <row r="13" spans="1:12" ht="15.75" thickBot="1" x14ac:dyDescent="0.3">
      <c r="A13" s="83" t="s">
        <v>97</v>
      </c>
      <c r="B13" s="84">
        <v>762072</v>
      </c>
      <c r="C13" s="85">
        <v>74868128</v>
      </c>
      <c r="D13" s="86">
        <v>0.1918</v>
      </c>
      <c r="E13" s="87">
        <v>1188068</v>
      </c>
      <c r="F13" s="88">
        <v>34511096</v>
      </c>
      <c r="G13" s="89">
        <v>0.31780000000000003</v>
      </c>
      <c r="H13" s="90">
        <v>1198974</v>
      </c>
      <c r="I13" s="91">
        <v>38584808</v>
      </c>
      <c r="J13" s="89">
        <v>0.23680000000000001</v>
      </c>
    </row>
    <row r="14" spans="1:12" ht="15.75" thickTop="1" x14ac:dyDescent="0.25">
      <c r="A14" s="92"/>
      <c r="B14" s="92"/>
    </row>
    <row r="15" spans="1:12" x14ac:dyDescent="0.25">
      <c r="A15" s="93" t="s">
        <v>98</v>
      </c>
    </row>
    <row r="16" spans="1:12" ht="27" x14ac:dyDescent="0.25">
      <c r="A16" s="94" t="s">
        <v>99</v>
      </c>
      <c r="B16" s="94">
        <v>2000</v>
      </c>
      <c r="C16" s="94">
        <v>2001</v>
      </c>
      <c r="D16" s="94">
        <v>2002</v>
      </c>
      <c r="E16" s="94">
        <v>2003</v>
      </c>
      <c r="F16" s="94">
        <v>2004</v>
      </c>
      <c r="G16" s="94">
        <v>2005</v>
      </c>
      <c r="H16" s="94">
        <v>2006</v>
      </c>
      <c r="I16" s="94">
        <v>2007</v>
      </c>
      <c r="J16" s="94">
        <v>2008</v>
      </c>
      <c r="K16" s="94">
        <v>2009</v>
      </c>
      <c r="L16" s="94">
        <v>2010</v>
      </c>
    </row>
    <row r="17" spans="1:12" x14ac:dyDescent="0.25">
      <c r="A17" s="95" t="s">
        <v>100</v>
      </c>
      <c r="B17" s="96">
        <v>123434</v>
      </c>
      <c r="C17" s="97">
        <v>112211</v>
      </c>
      <c r="D17" s="98">
        <v>110326</v>
      </c>
      <c r="E17" s="98">
        <v>112810</v>
      </c>
      <c r="F17" s="98">
        <v>114466</v>
      </c>
      <c r="G17" s="98">
        <v>117547</v>
      </c>
      <c r="H17" s="98">
        <v>111490</v>
      </c>
      <c r="I17" s="98">
        <v>114391</v>
      </c>
      <c r="J17" s="98">
        <v>107807</v>
      </c>
      <c r="K17" s="98">
        <v>111434</v>
      </c>
      <c r="L17" s="98">
        <v>109721</v>
      </c>
    </row>
    <row r="18" spans="1:12" x14ac:dyDescent="0.25">
      <c r="A18" s="95" t="s">
        <v>101</v>
      </c>
      <c r="B18" s="96">
        <v>66268</v>
      </c>
      <c r="C18" s="97">
        <v>66689</v>
      </c>
      <c r="D18" s="97">
        <v>67558</v>
      </c>
      <c r="E18" s="97">
        <v>67410</v>
      </c>
      <c r="F18" s="97">
        <v>67671</v>
      </c>
      <c r="G18" s="97">
        <v>66161</v>
      </c>
      <c r="H18" s="97">
        <v>64961</v>
      </c>
      <c r="I18" s="97">
        <v>65551</v>
      </c>
      <c r="J18" s="97">
        <v>64193</v>
      </c>
      <c r="K18" s="97">
        <v>64209</v>
      </c>
      <c r="L18" s="97">
        <v>61819</v>
      </c>
    </row>
    <row r="19" spans="1:12" x14ac:dyDescent="0.25">
      <c r="A19" s="95" t="s">
        <v>102</v>
      </c>
      <c r="B19" s="96">
        <v>48478</v>
      </c>
      <c r="C19" s="97">
        <v>41816</v>
      </c>
      <c r="D19" s="97">
        <v>32024</v>
      </c>
      <c r="E19" s="97">
        <v>34719</v>
      </c>
      <c r="F19" s="97">
        <v>29345</v>
      </c>
      <c r="G19" s="97">
        <v>30241</v>
      </c>
      <c r="H19" s="97">
        <v>24210</v>
      </c>
      <c r="I19" s="97">
        <v>20301</v>
      </c>
      <c r="J19" s="97">
        <v>18385</v>
      </c>
      <c r="K19" s="97">
        <v>14573</v>
      </c>
      <c r="L19" s="97">
        <v>16879</v>
      </c>
    </row>
    <row r="20" spans="1:12" x14ac:dyDescent="0.25">
      <c r="A20" s="95" t="s">
        <v>103</v>
      </c>
      <c r="B20" s="96">
        <v>156008</v>
      </c>
      <c r="C20" s="97">
        <v>155549</v>
      </c>
      <c r="D20" s="98">
        <v>155435</v>
      </c>
      <c r="E20" s="98">
        <v>155801</v>
      </c>
      <c r="F20" s="98">
        <v>156280</v>
      </c>
      <c r="G20" s="98">
        <v>158025</v>
      </c>
      <c r="H20" s="98">
        <v>156429</v>
      </c>
      <c r="I20" s="98">
        <v>154367</v>
      </c>
      <c r="J20" s="98">
        <v>157144</v>
      </c>
      <c r="K20" s="98">
        <v>147450</v>
      </c>
      <c r="L20" s="98">
        <v>146177</v>
      </c>
    </row>
    <row r="21" spans="1:12" ht="27" x14ac:dyDescent="0.25">
      <c r="A21" s="95" t="s">
        <v>104</v>
      </c>
      <c r="B21" s="96">
        <v>560075</v>
      </c>
      <c r="C21" s="97">
        <v>566983</v>
      </c>
      <c r="D21" s="98">
        <v>584068</v>
      </c>
      <c r="E21" s="98">
        <v>572715</v>
      </c>
      <c r="F21" s="98">
        <v>576338</v>
      </c>
      <c r="G21" s="98">
        <v>583715</v>
      </c>
      <c r="H21" s="98">
        <v>546520</v>
      </c>
      <c r="I21" s="98">
        <v>570950</v>
      </c>
      <c r="J21" s="98">
        <v>579079</v>
      </c>
      <c r="K21" s="98">
        <v>538556</v>
      </c>
      <c r="L21" s="98">
        <v>479644</v>
      </c>
    </row>
    <row r="22" spans="1:12" x14ac:dyDescent="0.25">
      <c r="A22" s="95" t="s">
        <v>105</v>
      </c>
      <c r="B22" s="96">
        <v>369605</v>
      </c>
      <c r="C22" s="97">
        <v>369921</v>
      </c>
      <c r="D22" s="98">
        <v>372188</v>
      </c>
      <c r="E22" s="98">
        <v>372720</v>
      </c>
      <c r="F22" s="98">
        <v>372421</v>
      </c>
      <c r="G22" s="98">
        <v>376596</v>
      </c>
      <c r="H22" s="98">
        <v>376446</v>
      </c>
      <c r="I22" s="98">
        <v>376676</v>
      </c>
      <c r="J22" s="98">
        <v>376826</v>
      </c>
      <c r="K22" s="98">
        <v>377526</v>
      </c>
      <c r="L22" s="98">
        <v>377550</v>
      </c>
    </row>
    <row r="23" spans="1:12" ht="27" x14ac:dyDescent="0.25">
      <c r="A23" s="95" t="s">
        <v>106</v>
      </c>
      <c r="B23" s="97">
        <v>39483</v>
      </c>
      <c r="C23" s="97">
        <v>28900</v>
      </c>
      <c r="D23" s="97">
        <v>27454</v>
      </c>
      <c r="E23" s="97">
        <v>32195</v>
      </c>
      <c r="F23" s="97">
        <v>34030</v>
      </c>
      <c r="G23" s="97">
        <v>36148</v>
      </c>
      <c r="H23" s="97">
        <v>27952</v>
      </c>
      <c r="I23" s="97">
        <v>30487</v>
      </c>
      <c r="J23" s="97">
        <v>26450</v>
      </c>
      <c r="K23" s="97">
        <v>28409</v>
      </c>
      <c r="L23" s="97">
        <v>28270</v>
      </c>
    </row>
    <row r="24" spans="1:12" x14ac:dyDescent="0.25">
      <c r="A24" s="95" t="s">
        <v>107</v>
      </c>
      <c r="B24" s="96">
        <v>2421</v>
      </c>
      <c r="C24" s="97">
        <v>2241</v>
      </c>
      <c r="D24" s="97">
        <v>2843</v>
      </c>
      <c r="E24" s="97">
        <v>2805</v>
      </c>
      <c r="F24" s="97">
        <v>2810</v>
      </c>
      <c r="G24" s="97">
        <v>4000</v>
      </c>
      <c r="H24" s="97">
        <v>3985</v>
      </c>
      <c r="I24" s="97">
        <v>4025</v>
      </c>
      <c r="J24" s="97">
        <v>3720</v>
      </c>
      <c r="K24" s="97">
        <v>3105</v>
      </c>
      <c r="L24" s="97">
        <v>3098</v>
      </c>
    </row>
    <row r="25" spans="1:12" x14ac:dyDescent="0.25">
      <c r="A25" s="95" t="s">
        <v>108</v>
      </c>
      <c r="B25" s="97">
        <v>13544</v>
      </c>
      <c r="C25" s="97">
        <v>9790</v>
      </c>
      <c r="D25" s="97">
        <v>3844</v>
      </c>
      <c r="E25" s="97">
        <v>3082</v>
      </c>
      <c r="F25" s="97">
        <v>2051</v>
      </c>
      <c r="G25" s="97">
        <v>1530</v>
      </c>
      <c r="H25" s="97">
        <v>1480</v>
      </c>
      <c r="I25" s="97">
        <v>1335</v>
      </c>
      <c r="J25" s="97">
        <v>1345</v>
      </c>
      <c r="K25" s="97">
        <v>1640</v>
      </c>
      <c r="L25" s="97">
        <v>1498</v>
      </c>
    </row>
    <row r="26" spans="1:12" ht="27" x14ac:dyDescent="0.25">
      <c r="A26" s="95" t="s">
        <v>109</v>
      </c>
      <c r="B26" s="97">
        <v>16322</v>
      </c>
      <c r="C26" s="97">
        <v>14398</v>
      </c>
      <c r="D26" s="97">
        <v>15423</v>
      </c>
      <c r="E26" s="97">
        <v>18389</v>
      </c>
      <c r="F26" s="97">
        <v>15586</v>
      </c>
      <c r="G26" s="97">
        <v>17105</v>
      </c>
      <c r="H26" s="97">
        <v>11572</v>
      </c>
      <c r="I26" s="97">
        <v>8591</v>
      </c>
      <c r="J26" s="97">
        <v>6980</v>
      </c>
      <c r="K26" s="97">
        <v>3923</v>
      </c>
      <c r="L26" s="97">
        <v>7560</v>
      </c>
    </row>
    <row r="27" spans="1:12" x14ac:dyDescent="0.25">
      <c r="A27" s="95" t="s">
        <v>110</v>
      </c>
      <c r="B27" s="96">
        <v>3503</v>
      </c>
      <c r="C27" s="97">
        <v>2819</v>
      </c>
      <c r="D27" s="97">
        <v>2333</v>
      </c>
      <c r="E27" s="97">
        <v>1756</v>
      </c>
      <c r="F27" s="97">
        <v>1474</v>
      </c>
      <c r="G27" s="97">
        <v>1312</v>
      </c>
      <c r="H27" s="99" t="s">
        <v>111</v>
      </c>
      <c r="I27" s="99" t="s">
        <v>111</v>
      </c>
      <c r="J27" s="99" t="s">
        <v>111</v>
      </c>
      <c r="K27" s="99" t="s">
        <v>111</v>
      </c>
      <c r="L27" s="99" t="s">
        <v>111</v>
      </c>
    </row>
    <row r="28" spans="1:12" x14ac:dyDescent="0.25">
      <c r="A28" s="95" t="s">
        <v>112</v>
      </c>
      <c r="B28" s="97">
        <v>405535</v>
      </c>
      <c r="C28" s="97">
        <v>412925</v>
      </c>
      <c r="D28" s="98">
        <v>431700</v>
      </c>
      <c r="E28" s="98">
        <v>427160</v>
      </c>
      <c r="F28" s="98">
        <v>432200</v>
      </c>
      <c r="G28" s="98">
        <v>394090</v>
      </c>
      <c r="H28" s="98">
        <v>364755</v>
      </c>
      <c r="I28" s="98">
        <v>376300</v>
      </c>
      <c r="J28" s="98">
        <v>375769</v>
      </c>
      <c r="K28" s="98">
        <v>339477</v>
      </c>
      <c r="L28" s="98">
        <v>289429</v>
      </c>
    </row>
    <row r="29" spans="1:12" x14ac:dyDescent="0.25">
      <c r="A29" s="35"/>
    </row>
  </sheetData>
  <mergeCells count="3">
    <mergeCell ref="B2:D2"/>
    <mergeCell ref="E2:G2"/>
    <mergeCell ref="H2:J2"/>
  </mergeCells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Quadro sintetico</vt:lpstr>
      <vt:lpstr>Fabbisogni irrigui medi</vt:lpstr>
      <vt:lpstr>Fabbisogno per consorzio</vt:lpstr>
      <vt:lpstr>Fabbisogno colturale</vt:lpstr>
      <vt:lpstr>Superfici coltivate pugliesi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 Russo</dc:creator>
  <cp:lastModifiedBy>Carlo Russo</cp:lastModifiedBy>
  <dcterms:created xsi:type="dcterms:W3CDTF">2018-04-26T21:16:48Z</dcterms:created>
  <dcterms:modified xsi:type="dcterms:W3CDTF">2018-04-26T21:24:34Z</dcterms:modified>
</cp:coreProperties>
</file>